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>
    <definedName name="_xlnm._FilterDatabase" localSheetId="0" hidden="1">'笔试成绩'!$A$2:$M$45</definedName>
    <definedName name="_xlnm.Print_Area" localSheetId="0">'笔试成绩'!$A$1:$M$46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<sst xmlns="http://schemas.openxmlformats.org/spreadsheetml/2006/main" count="212" uniqueCount="160">
  <si>
    <t>序号</t>
  </si>
  <si>
    <t>姓名</t>
  </si>
  <si>
    <t>准考证号</t>
  </si>
  <si>
    <t>报考职位</t>
  </si>
  <si>
    <t>朱天左</t>
  </si>
  <si>
    <t>91301010108</t>
  </si>
  <si>
    <t>1-★妇产科医师</t>
  </si>
  <si>
    <t>谢钰梅</t>
  </si>
  <si>
    <t>91301010106</t>
  </si>
  <si>
    <t>陶珂</t>
  </si>
  <si>
    <t>91301010104</t>
  </si>
  <si>
    <t>周远娜</t>
  </si>
  <si>
    <t>91301010107</t>
  </si>
  <si>
    <t>陈宇前</t>
  </si>
  <si>
    <t>91301010109</t>
  </si>
  <si>
    <t>杨珺</t>
  </si>
  <si>
    <t>91301010105</t>
  </si>
  <si>
    <t>袁萍</t>
  </si>
  <si>
    <t>91301010113</t>
  </si>
  <si>
    <t>2-★妇产科主治医师</t>
  </si>
  <si>
    <t>郭丽</t>
  </si>
  <si>
    <t>91301010110</t>
  </si>
  <si>
    <t>刘寅鹤</t>
  </si>
  <si>
    <t>91301010115</t>
  </si>
  <si>
    <t>周丽婷</t>
  </si>
  <si>
    <t>91301010116</t>
  </si>
  <si>
    <t>何磊</t>
  </si>
  <si>
    <t>91301010123</t>
  </si>
  <si>
    <t>4-★儿科医师</t>
  </si>
  <si>
    <t>唐佳</t>
  </si>
  <si>
    <t>91301010118</t>
  </si>
  <si>
    <t>王惠文</t>
  </si>
  <si>
    <t>91301010121</t>
  </si>
  <si>
    <t>何毅</t>
  </si>
  <si>
    <t>91301010126</t>
  </si>
  <si>
    <t>5-★放射科医师</t>
  </si>
  <si>
    <t>高正玲</t>
  </si>
  <si>
    <t>91301010206</t>
  </si>
  <si>
    <t>6-检验师</t>
  </si>
  <si>
    <t>周志文</t>
  </si>
  <si>
    <t>91301010224</t>
  </si>
  <si>
    <t>张改改</t>
  </si>
  <si>
    <t>91301010225</t>
  </si>
  <si>
    <t>于媛媛</t>
  </si>
  <si>
    <t>91301010202</t>
  </si>
  <si>
    <t>祝佳佳</t>
  </si>
  <si>
    <t>91301010214</t>
  </si>
  <si>
    <t>陈彩红</t>
  </si>
  <si>
    <t>91301010323</t>
  </si>
  <si>
    <t>7-★超声科医师</t>
  </si>
  <si>
    <t>郝倩</t>
  </si>
  <si>
    <t>91301010322</t>
  </si>
  <si>
    <t>李珍珍</t>
  </si>
  <si>
    <t>91301010321</t>
  </si>
  <si>
    <t>8-药师</t>
  </si>
  <si>
    <t>黄莉娟</t>
  </si>
  <si>
    <t>91301010418</t>
  </si>
  <si>
    <t>陈婷</t>
  </si>
  <si>
    <t>91301010325</t>
  </si>
  <si>
    <t>9-★麻醉医师</t>
  </si>
  <si>
    <t>熊朝林</t>
  </si>
  <si>
    <t>91301010506</t>
  </si>
  <si>
    <t>冉艳</t>
  </si>
  <si>
    <t>91301010510</t>
  </si>
  <si>
    <t>肖正雅</t>
  </si>
  <si>
    <t>91301010508</t>
  </si>
  <si>
    <t>李芮</t>
  </si>
  <si>
    <t>91301011001</t>
  </si>
  <si>
    <t>10-财务类</t>
  </si>
  <si>
    <t>邱家娴</t>
  </si>
  <si>
    <t>91301011009</t>
  </si>
  <si>
    <t>陈兰</t>
  </si>
  <si>
    <t>91301011011</t>
  </si>
  <si>
    <t>余升原</t>
  </si>
  <si>
    <t>91301010519</t>
  </si>
  <si>
    <t>11-★外科医师</t>
  </si>
  <si>
    <t>石正敏</t>
  </si>
  <si>
    <t>91301010524</t>
  </si>
  <si>
    <t>徐丹</t>
  </si>
  <si>
    <t>91301010517</t>
  </si>
  <si>
    <t>李祖蓉</t>
  </si>
  <si>
    <t>91301010613</t>
  </si>
  <si>
    <t>12-★医辅人员</t>
  </si>
  <si>
    <t>蔡兰</t>
  </si>
  <si>
    <t>91301010530</t>
  </si>
  <si>
    <t>刘清</t>
  </si>
  <si>
    <t>91301010712</t>
  </si>
  <si>
    <t>张紫艺</t>
  </si>
  <si>
    <t>91301010809</t>
  </si>
  <si>
    <t>丁立静</t>
  </si>
  <si>
    <t>91301010828</t>
  </si>
  <si>
    <t>武霞</t>
  </si>
  <si>
    <t>91301010805</t>
  </si>
  <si>
    <t>邵梅</t>
  </si>
  <si>
    <t>91301010922</t>
  </si>
  <si>
    <t>13-★妇幼卫生信息管理</t>
  </si>
  <si>
    <t>黄跃</t>
  </si>
  <si>
    <t>91301010516</t>
  </si>
  <si>
    <t>刘琴</t>
  </si>
  <si>
    <t>91301010329</t>
  </si>
  <si>
    <t>代仙菊</t>
  </si>
  <si>
    <t>91301010205</t>
  </si>
  <si>
    <t>身份证号</t>
  </si>
  <si>
    <t>522101199305207026</t>
  </si>
  <si>
    <t>522423199109282322</t>
  </si>
  <si>
    <t>522101199408281229</t>
  </si>
  <si>
    <t>522424199406010020</t>
  </si>
  <si>
    <t>522423199010261927</t>
  </si>
  <si>
    <t>522127199410150029</t>
  </si>
  <si>
    <t>520181198603103028</t>
  </si>
  <si>
    <t>52010219820623204X</t>
  </si>
  <si>
    <t>230421198607303327</t>
  </si>
  <si>
    <t>520113198705261223</t>
  </si>
  <si>
    <t>522401198907070014</t>
  </si>
  <si>
    <t>520113198811272823</t>
  </si>
  <si>
    <t>520113199608131624</t>
  </si>
  <si>
    <t>522422199308260613</t>
  </si>
  <si>
    <t>522121199506063028</t>
  </si>
  <si>
    <t>522428199308214818</t>
  </si>
  <si>
    <t>410181198812098020</t>
  </si>
  <si>
    <t>520111199702182441</t>
  </si>
  <si>
    <t>522128199408101523</t>
  </si>
  <si>
    <t>520123199408210101</t>
  </si>
  <si>
    <t>522127198810303528</t>
  </si>
  <si>
    <t>520123199205101220</t>
  </si>
  <si>
    <t>522426199310017140</t>
  </si>
  <si>
    <t>522601198711101246</t>
  </si>
  <si>
    <t>520123199104021221</t>
  </si>
  <si>
    <t>520112198609101725</t>
  </si>
  <si>
    <t>520122199307172218</t>
  </si>
  <si>
    <t>522229198702244848</t>
  </si>
  <si>
    <t>522228199210220020</t>
  </si>
  <si>
    <t>522125199103050068</t>
  </si>
  <si>
    <t>520121199411050046</t>
  </si>
  <si>
    <t>520103199504286047</t>
  </si>
  <si>
    <t>522422198711223244</t>
  </si>
  <si>
    <t>520221199210160471</t>
  </si>
  <si>
    <t>522622199409100521</t>
  </si>
  <si>
    <t>360981199002126126</t>
  </si>
  <si>
    <t>522422199610013285</t>
  </si>
  <si>
    <t>522225199210110420</t>
  </si>
  <si>
    <t>522423198901191227</t>
  </si>
  <si>
    <t>520123199401111223</t>
  </si>
  <si>
    <t>522628199211200023</t>
  </si>
  <si>
    <t>522422199301085226</t>
  </si>
  <si>
    <t>522401199407045925</t>
  </si>
  <si>
    <t>2-★妇产科主治医师</t>
  </si>
  <si>
    <t>4-★儿科医师</t>
  </si>
  <si>
    <t>笔试成绩</t>
  </si>
  <si>
    <t>面试成绩</t>
  </si>
  <si>
    <t>总成绩</t>
  </si>
  <si>
    <t>备注</t>
  </si>
  <si>
    <t>笔试成绩（百分制）</t>
  </si>
  <si>
    <t>笔试成绩（占50%）</t>
  </si>
  <si>
    <t>排名</t>
  </si>
  <si>
    <r>
      <t>面试成绩（占5</t>
    </r>
    <r>
      <rPr>
        <b/>
        <sz val="11"/>
        <color indexed="8"/>
        <rFont val="宋体"/>
        <family val="0"/>
      </rPr>
      <t>0%）</t>
    </r>
  </si>
  <si>
    <t>贵阳市观山湖区卫生健康系统招聘“双轨制”人员笔试成绩、面试成绩、总成绩花名册</t>
  </si>
  <si>
    <t>面试缺考</t>
  </si>
  <si>
    <t>进入体检</t>
  </si>
  <si>
    <t>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</si>
</sst>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K45" sqref="K45"/>
    </sheetView>
  </sheetViews>
  <sheetFormatPr defaultColWidth="9.140625" defaultRowHeight="15"/>
  <cols>
    <col min="1" max="1" width="5.7109375" style="1" customWidth="1"/>
    <col min="2" max="2" width="8.140625" style="1" customWidth="1"/>
    <col min="3" max="3" width="13.57421875" style="1" customWidth="1"/>
    <col min="4" max="4" width="19.28125" style="1" customWidth="1"/>
    <col min="5" max="5" width="21.140625" style="1" customWidth="1"/>
    <col min="6" max="6" width="10.28125" style="5" customWidth="1"/>
    <col min="7" max="7" width="11.00390625" style="5" customWidth="1"/>
    <col min="8" max="8" width="10.421875" style="5" customWidth="1"/>
    <col min="9" max="9" width="9.421875" style="5" customWidth="1"/>
    <col min="10" max="10" width="10.421875" style="5" customWidth="1"/>
    <col min="11" max="11" width="7.57421875" style="5" customWidth="1"/>
    <col min="12" max="12" width="6.57421875" style="5" customWidth="1"/>
    <col min="13" max="13" width="16.140625" style="5" customWidth="1"/>
  </cols>
  <sheetData>
    <row r="1" spans="1:13" ht="78.75" customHeight="1">
      <c r="A1" s="13" t="s">
        <v>156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2" customFormat="1" ht="40.5" customHeight="1">
      <c r="A2" s="8" t="s">
        <v>0</v>
      </c>
      <c r="B2" s="8" t="s">
        <v>1</v>
      </c>
      <c r="C2" s="8" t="s">
        <v>2</v>
      </c>
      <c r="D2" s="8" t="s">
        <v>102</v>
      </c>
      <c r="E2" s="8" t="s">
        <v>3</v>
      </c>
      <c r="F2" s="9" t="s">
        <v>148</v>
      </c>
      <c r="G2" s="10" t="s">
        <v>152</v>
      </c>
      <c r="H2" s="10" t="s">
        <v>153</v>
      </c>
      <c r="I2" s="11" t="s">
        <v>149</v>
      </c>
      <c r="J2" s="10" t="s">
        <v>155</v>
      </c>
      <c r="K2" s="11" t="s">
        <v>150</v>
      </c>
      <c r="L2" s="11" t="s">
        <v>154</v>
      </c>
      <c r="M2" s="11" t="s">
        <v>151</v>
      </c>
    </row>
    <row r="3" spans="1:13" ht="19.5" customHeight="1">
      <c r="A3" s="2">
        <v>1</v>
      </c>
      <c r="B3" s="2" t="s">
        <v>4</v>
      </c>
      <c r="C3" s="4" t="s">
        <v>5</v>
      </c>
      <c r="D3" s="4" t="s">
        <v>103</v>
      </c>
      <c r="E3" s="2" t="s">
        <v>6</v>
      </c>
      <c r="F3" s="6">
        <v>91.63</v>
      </c>
      <c r="G3" s="6">
        <f aca="true" t="shared" si="0" ref="G3:G32">ROUND(F3/1.5,2)</f>
        <v>61.09</v>
      </c>
      <c r="H3" s="6">
        <f aca="true" t="shared" si="1" ref="H3:H32">ROUND(G3*50%,2)</f>
        <v>30.55</v>
      </c>
      <c r="I3" s="6">
        <v>78.67</v>
      </c>
      <c r="J3" s="6">
        <f aca="true" t="shared" si="2" ref="J3:J32">ROUND(I3*50%,2)</f>
        <v>39.34</v>
      </c>
      <c r="K3" s="6">
        <f aca="true" t="shared" si="3" ref="K3:K32">H3+J3</f>
        <v>69.89</v>
      </c>
      <c r="L3" s="6">
        <v>1</v>
      </c>
      <c r="M3" s="6" t="s">
        <v>159</v>
      </c>
    </row>
    <row r="4" spans="1:13" ht="19.5" customHeight="1">
      <c r="A4" s="4">
        <v>2</v>
      </c>
      <c r="B4" s="2" t="s">
        <v>7</v>
      </c>
      <c r="C4" s="4" t="s">
        <v>8</v>
      </c>
      <c r="D4" s="4" t="s">
        <v>104</v>
      </c>
      <c r="E4" s="2" t="s">
        <v>6</v>
      </c>
      <c r="F4" s="6">
        <v>91.23</v>
      </c>
      <c r="G4" s="6">
        <f t="shared" si="0"/>
        <v>60.82</v>
      </c>
      <c r="H4" s="6">
        <f t="shared" si="1"/>
        <v>30.41</v>
      </c>
      <c r="I4" s="6">
        <v>76.67</v>
      </c>
      <c r="J4" s="6">
        <f t="shared" si="2"/>
        <v>38.34</v>
      </c>
      <c r="K4" s="6">
        <f t="shared" si="3"/>
        <v>68.75</v>
      </c>
      <c r="L4" s="6">
        <v>2</v>
      </c>
      <c r="M4" s="6" t="s">
        <v>158</v>
      </c>
    </row>
    <row r="5" spans="1:13" ht="19.5" customHeight="1">
      <c r="A5" s="4">
        <v>4</v>
      </c>
      <c r="B5" s="2" t="s">
        <v>11</v>
      </c>
      <c r="C5" s="4" t="s">
        <v>12</v>
      </c>
      <c r="D5" s="4" t="s">
        <v>106</v>
      </c>
      <c r="E5" s="2" t="s">
        <v>6</v>
      </c>
      <c r="F5" s="6">
        <v>86.48</v>
      </c>
      <c r="G5" s="6">
        <f t="shared" si="0"/>
        <v>57.65</v>
      </c>
      <c r="H5" s="6">
        <f t="shared" si="1"/>
        <v>28.83</v>
      </c>
      <c r="I5" s="6">
        <v>79.33</v>
      </c>
      <c r="J5" s="6">
        <f t="shared" si="2"/>
        <v>39.67</v>
      </c>
      <c r="K5" s="6">
        <f t="shared" si="3"/>
        <v>68.5</v>
      </c>
      <c r="L5" s="6">
        <v>3</v>
      </c>
      <c r="M5" s="6"/>
    </row>
    <row r="6" spans="1:13" ht="19.5" customHeight="1">
      <c r="A6" s="4">
        <v>3</v>
      </c>
      <c r="B6" s="2" t="s">
        <v>9</v>
      </c>
      <c r="C6" s="4" t="s">
        <v>10</v>
      </c>
      <c r="D6" s="4" t="s">
        <v>105</v>
      </c>
      <c r="E6" s="2" t="s">
        <v>6</v>
      </c>
      <c r="F6" s="6">
        <v>86.63</v>
      </c>
      <c r="G6" s="6">
        <f t="shared" si="0"/>
        <v>57.75</v>
      </c>
      <c r="H6" s="6">
        <f t="shared" si="1"/>
        <v>28.88</v>
      </c>
      <c r="I6" s="6">
        <v>77.33</v>
      </c>
      <c r="J6" s="6">
        <f t="shared" si="2"/>
        <v>38.67</v>
      </c>
      <c r="K6" s="6">
        <f t="shared" si="3"/>
        <v>67.55</v>
      </c>
      <c r="L6" s="6">
        <v>4</v>
      </c>
      <c r="M6" s="6"/>
    </row>
    <row r="7" spans="1:13" ht="19.5" customHeight="1">
      <c r="A7" s="4">
        <v>5</v>
      </c>
      <c r="B7" s="2" t="s">
        <v>13</v>
      </c>
      <c r="C7" s="4" t="s">
        <v>14</v>
      </c>
      <c r="D7" s="4" t="s">
        <v>107</v>
      </c>
      <c r="E7" s="2" t="s">
        <v>6</v>
      </c>
      <c r="F7" s="6">
        <v>85.41</v>
      </c>
      <c r="G7" s="6">
        <f t="shared" si="0"/>
        <v>56.94</v>
      </c>
      <c r="H7" s="6">
        <f t="shared" si="1"/>
        <v>28.47</v>
      </c>
      <c r="I7" s="6">
        <v>75.33</v>
      </c>
      <c r="J7" s="6">
        <f t="shared" si="2"/>
        <v>37.67</v>
      </c>
      <c r="K7" s="6">
        <f t="shared" si="3"/>
        <v>66.14</v>
      </c>
      <c r="L7" s="6">
        <v>5</v>
      </c>
      <c r="M7" s="6"/>
    </row>
    <row r="8" spans="1:13" ht="19.5" customHeight="1">
      <c r="A8" s="4">
        <v>6</v>
      </c>
      <c r="B8" s="2" t="s">
        <v>15</v>
      </c>
      <c r="C8" s="4" t="s">
        <v>16</v>
      </c>
      <c r="D8" s="4" t="s">
        <v>108</v>
      </c>
      <c r="E8" s="2" t="s">
        <v>6</v>
      </c>
      <c r="F8" s="6">
        <v>82.74</v>
      </c>
      <c r="G8" s="6">
        <f t="shared" si="0"/>
        <v>55.16</v>
      </c>
      <c r="H8" s="6">
        <f t="shared" si="1"/>
        <v>27.58</v>
      </c>
      <c r="I8" s="6">
        <v>73.33</v>
      </c>
      <c r="J8" s="6">
        <f t="shared" si="2"/>
        <v>36.67</v>
      </c>
      <c r="K8" s="6">
        <f t="shared" si="3"/>
        <v>64.25</v>
      </c>
      <c r="L8" s="6">
        <v>6</v>
      </c>
      <c r="M8" s="6"/>
    </row>
    <row r="9" spans="1:13" ht="19.5" customHeight="1">
      <c r="A9" s="4">
        <v>7</v>
      </c>
      <c r="B9" s="7" t="s">
        <v>17</v>
      </c>
      <c r="C9" s="4" t="s">
        <v>18</v>
      </c>
      <c r="D9" s="4" t="s">
        <v>109</v>
      </c>
      <c r="E9" s="7" t="s">
        <v>146</v>
      </c>
      <c r="F9" s="6">
        <v>93.79</v>
      </c>
      <c r="G9" s="6">
        <f t="shared" si="0"/>
        <v>62.53</v>
      </c>
      <c r="H9" s="6">
        <f t="shared" si="1"/>
        <v>31.27</v>
      </c>
      <c r="I9" s="6">
        <v>81.67</v>
      </c>
      <c r="J9" s="6">
        <f t="shared" si="2"/>
        <v>40.84</v>
      </c>
      <c r="K9" s="6">
        <f t="shared" si="3"/>
        <v>72.11</v>
      </c>
      <c r="L9" s="6">
        <v>1</v>
      </c>
      <c r="M9" s="6" t="s">
        <v>159</v>
      </c>
    </row>
    <row r="10" spans="1:13" ht="19.5" customHeight="1">
      <c r="A10" s="4">
        <v>10</v>
      </c>
      <c r="B10" s="2" t="s">
        <v>24</v>
      </c>
      <c r="C10" s="4" t="s">
        <v>25</v>
      </c>
      <c r="D10" s="4" t="s">
        <v>112</v>
      </c>
      <c r="E10" s="2" t="s">
        <v>19</v>
      </c>
      <c r="F10" s="6">
        <v>88.42</v>
      </c>
      <c r="G10" s="6">
        <f t="shared" si="0"/>
        <v>58.95</v>
      </c>
      <c r="H10" s="6">
        <f t="shared" si="1"/>
        <v>29.48</v>
      </c>
      <c r="I10" s="6">
        <v>81.33</v>
      </c>
      <c r="J10" s="6">
        <f t="shared" si="2"/>
        <v>40.67</v>
      </c>
      <c r="K10" s="6">
        <f t="shared" si="3"/>
        <v>70.15</v>
      </c>
      <c r="L10" s="6">
        <v>2</v>
      </c>
      <c r="M10" s="6" t="s">
        <v>158</v>
      </c>
    </row>
    <row r="11" spans="1:13" ht="19.5" customHeight="1">
      <c r="A11" s="4">
        <v>8</v>
      </c>
      <c r="B11" s="2" t="s">
        <v>20</v>
      </c>
      <c r="C11" s="4" t="s">
        <v>21</v>
      </c>
      <c r="D11" s="4" t="s">
        <v>110</v>
      </c>
      <c r="E11" s="2" t="s">
        <v>19</v>
      </c>
      <c r="F11" s="6">
        <v>91.89</v>
      </c>
      <c r="G11" s="6">
        <f t="shared" si="0"/>
        <v>61.26</v>
      </c>
      <c r="H11" s="6">
        <f t="shared" si="1"/>
        <v>30.63</v>
      </c>
      <c r="I11" s="6">
        <v>61.33</v>
      </c>
      <c r="J11" s="6">
        <f t="shared" si="2"/>
        <v>30.67</v>
      </c>
      <c r="K11" s="6">
        <f t="shared" si="3"/>
        <v>61.3</v>
      </c>
      <c r="L11" s="6">
        <v>3</v>
      </c>
      <c r="M11" s="6"/>
    </row>
    <row r="12" spans="1:13" ht="19.5" customHeight="1">
      <c r="A12" s="4">
        <v>9</v>
      </c>
      <c r="B12" s="2" t="s">
        <v>22</v>
      </c>
      <c r="C12" s="4" t="s">
        <v>23</v>
      </c>
      <c r="D12" s="4" t="s">
        <v>111</v>
      </c>
      <c r="E12" s="2" t="s">
        <v>19</v>
      </c>
      <c r="F12" s="6">
        <v>90.86</v>
      </c>
      <c r="G12" s="6">
        <f t="shared" si="0"/>
        <v>60.57</v>
      </c>
      <c r="H12" s="6">
        <f t="shared" si="1"/>
        <v>30.29</v>
      </c>
      <c r="I12" s="6">
        <v>0</v>
      </c>
      <c r="J12" s="6">
        <f t="shared" si="2"/>
        <v>0</v>
      </c>
      <c r="K12" s="6">
        <f t="shared" si="3"/>
        <v>30.29</v>
      </c>
      <c r="L12" s="6"/>
      <c r="M12" s="6" t="s">
        <v>157</v>
      </c>
    </row>
    <row r="13" spans="1:13" ht="19.5" customHeight="1">
      <c r="A13" s="4">
        <v>12</v>
      </c>
      <c r="B13" s="2" t="s">
        <v>29</v>
      </c>
      <c r="C13" s="4" t="s">
        <v>30</v>
      </c>
      <c r="D13" s="4" t="s">
        <v>114</v>
      </c>
      <c r="E13" s="2" t="s">
        <v>28</v>
      </c>
      <c r="F13" s="6">
        <v>92.51</v>
      </c>
      <c r="G13" s="6">
        <f t="shared" si="0"/>
        <v>61.67</v>
      </c>
      <c r="H13" s="6">
        <f t="shared" si="1"/>
        <v>30.84</v>
      </c>
      <c r="I13" s="6">
        <v>82.33</v>
      </c>
      <c r="J13" s="6">
        <f t="shared" si="2"/>
        <v>41.17</v>
      </c>
      <c r="K13" s="6">
        <f t="shared" si="3"/>
        <v>72.01</v>
      </c>
      <c r="L13" s="6">
        <v>1</v>
      </c>
      <c r="M13" s="6" t="s">
        <v>159</v>
      </c>
    </row>
    <row r="14" spans="1:13" ht="19.5" customHeight="1">
      <c r="A14" s="4">
        <v>11</v>
      </c>
      <c r="B14" s="2" t="s">
        <v>26</v>
      </c>
      <c r="C14" s="4" t="s">
        <v>27</v>
      </c>
      <c r="D14" s="4" t="s">
        <v>113</v>
      </c>
      <c r="E14" s="2" t="s">
        <v>147</v>
      </c>
      <c r="F14" s="6">
        <v>97.22</v>
      </c>
      <c r="G14" s="6">
        <f t="shared" si="0"/>
        <v>64.81</v>
      </c>
      <c r="H14" s="6">
        <f t="shared" si="1"/>
        <v>32.41</v>
      </c>
      <c r="I14" s="6">
        <v>77.33</v>
      </c>
      <c r="J14" s="6">
        <f t="shared" si="2"/>
        <v>38.67</v>
      </c>
      <c r="K14" s="6">
        <f t="shared" si="3"/>
        <v>71.08</v>
      </c>
      <c r="L14" s="6">
        <v>2</v>
      </c>
      <c r="M14" s="6" t="s">
        <v>158</v>
      </c>
    </row>
    <row r="15" spans="1:13" ht="19.5" customHeight="1">
      <c r="A15" s="4">
        <v>13</v>
      </c>
      <c r="B15" s="7" t="s">
        <v>31</v>
      </c>
      <c r="C15" s="7" t="s">
        <v>32</v>
      </c>
      <c r="D15" s="4" t="s">
        <v>115</v>
      </c>
      <c r="E15" s="7" t="s">
        <v>28</v>
      </c>
      <c r="F15" s="6">
        <v>78.24</v>
      </c>
      <c r="G15" s="6">
        <f t="shared" si="0"/>
        <v>52.16</v>
      </c>
      <c r="H15" s="6">
        <f t="shared" si="1"/>
        <v>26.08</v>
      </c>
      <c r="I15" s="6">
        <v>0</v>
      </c>
      <c r="J15" s="6">
        <f t="shared" si="2"/>
        <v>0</v>
      </c>
      <c r="K15" s="6">
        <f t="shared" si="3"/>
        <v>26.08</v>
      </c>
      <c r="L15" s="6"/>
      <c r="M15" s="6" t="s">
        <v>157</v>
      </c>
    </row>
    <row r="16" spans="1:13" ht="19.5" customHeight="1">
      <c r="A16" s="4">
        <v>14</v>
      </c>
      <c r="B16" s="2" t="s">
        <v>33</v>
      </c>
      <c r="C16" s="4" t="s">
        <v>34</v>
      </c>
      <c r="D16" s="4" t="s">
        <v>116</v>
      </c>
      <c r="E16" s="2" t="s">
        <v>35</v>
      </c>
      <c r="F16" s="6">
        <v>92.81</v>
      </c>
      <c r="G16" s="6">
        <f t="shared" si="0"/>
        <v>61.87</v>
      </c>
      <c r="H16" s="6">
        <f t="shared" si="1"/>
        <v>30.94</v>
      </c>
      <c r="I16" s="6">
        <v>0</v>
      </c>
      <c r="J16" s="6">
        <f t="shared" si="2"/>
        <v>0</v>
      </c>
      <c r="K16" s="6">
        <f t="shared" si="3"/>
        <v>30.94</v>
      </c>
      <c r="L16" s="6"/>
      <c r="M16" s="6" t="s">
        <v>157</v>
      </c>
    </row>
    <row r="17" spans="1:13" ht="19.5" customHeight="1">
      <c r="A17" s="4">
        <v>18</v>
      </c>
      <c r="B17" s="2" t="s">
        <v>43</v>
      </c>
      <c r="C17" s="4" t="s">
        <v>44</v>
      </c>
      <c r="D17" s="4" t="s">
        <v>120</v>
      </c>
      <c r="E17" s="2" t="s">
        <v>38</v>
      </c>
      <c r="F17" s="6">
        <v>81.29</v>
      </c>
      <c r="G17" s="6">
        <f t="shared" si="0"/>
        <v>54.19</v>
      </c>
      <c r="H17" s="6">
        <f t="shared" si="1"/>
        <v>27.1</v>
      </c>
      <c r="I17" s="6">
        <v>80</v>
      </c>
      <c r="J17" s="6">
        <f t="shared" si="2"/>
        <v>40</v>
      </c>
      <c r="K17" s="6">
        <f t="shared" si="3"/>
        <v>67.1</v>
      </c>
      <c r="L17" s="6">
        <v>1</v>
      </c>
      <c r="M17" s="6" t="s">
        <v>159</v>
      </c>
    </row>
    <row r="18" spans="1:13" ht="19.5" customHeight="1">
      <c r="A18" s="4">
        <v>15</v>
      </c>
      <c r="B18" s="2" t="s">
        <v>36</v>
      </c>
      <c r="C18" s="4" t="s">
        <v>37</v>
      </c>
      <c r="D18" s="4" t="s">
        <v>117</v>
      </c>
      <c r="E18" s="2" t="s">
        <v>38</v>
      </c>
      <c r="F18" s="6">
        <v>88.23</v>
      </c>
      <c r="G18" s="6">
        <f t="shared" si="0"/>
        <v>58.82</v>
      </c>
      <c r="H18" s="6">
        <f t="shared" si="1"/>
        <v>29.41</v>
      </c>
      <c r="I18" s="6">
        <v>70.67</v>
      </c>
      <c r="J18" s="6">
        <f t="shared" si="2"/>
        <v>35.34</v>
      </c>
      <c r="K18" s="6">
        <f t="shared" si="3"/>
        <v>64.75</v>
      </c>
      <c r="L18" s="6">
        <v>2</v>
      </c>
      <c r="M18" s="6" t="s">
        <v>158</v>
      </c>
    </row>
    <row r="19" spans="1:13" ht="19.5" customHeight="1">
      <c r="A19" s="4">
        <v>19</v>
      </c>
      <c r="B19" s="7" t="s">
        <v>45</v>
      </c>
      <c r="C19" s="4" t="s">
        <v>46</v>
      </c>
      <c r="D19" s="4" t="s">
        <v>121</v>
      </c>
      <c r="E19" s="7" t="s">
        <v>38</v>
      </c>
      <c r="F19" s="6">
        <v>78.1</v>
      </c>
      <c r="G19" s="6">
        <f t="shared" si="0"/>
        <v>52.07</v>
      </c>
      <c r="H19" s="6">
        <f t="shared" si="1"/>
        <v>26.04</v>
      </c>
      <c r="I19" s="6">
        <v>73.33</v>
      </c>
      <c r="J19" s="6">
        <f t="shared" si="2"/>
        <v>36.67</v>
      </c>
      <c r="K19" s="6">
        <f t="shared" si="3"/>
        <v>62.71</v>
      </c>
      <c r="L19" s="6">
        <v>3</v>
      </c>
      <c r="M19" s="6"/>
    </row>
    <row r="20" spans="1:13" ht="19.5" customHeight="1">
      <c r="A20" s="4">
        <v>20</v>
      </c>
      <c r="B20" s="3" t="s">
        <v>100</v>
      </c>
      <c r="C20" s="4" t="s">
        <v>101</v>
      </c>
      <c r="D20" s="4" t="s">
        <v>122</v>
      </c>
      <c r="E20" s="3" t="s">
        <v>38</v>
      </c>
      <c r="F20" s="6">
        <v>77.16</v>
      </c>
      <c r="G20" s="6">
        <f t="shared" si="0"/>
        <v>51.44</v>
      </c>
      <c r="H20" s="6">
        <f t="shared" si="1"/>
        <v>25.72</v>
      </c>
      <c r="I20" s="6">
        <v>68.67</v>
      </c>
      <c r="J20" s="6">
        <f t="shared" si="2"/>
        <v>34.34</v>
      </c>
      <c r="K20" s="6">
        <f t="shared" si="3"/>
        <v>60.06</v>
      </c>
      <c r="L20" s="6">
        <v>4</v>
      </c>
      <c r="M20" s="6"/>
    </row>
    <row r="21" spans="1:13" ht="19.5" customHeight="1">
      <c r="A21" s="4">
        <v>17</v>
      </c>
      <c r="B21" s="2" t="s">
        <v>41</v>
      </c>
      <c r="C21" s="4" t="s">
        <v>42</v>
      </c>
      <c r="D21" s="4" t="s">
        <v>119</v>
      </c>
      <c r="E21" s="2" t="s">
        <v>38</v>
      </c>
      <c r="F21" s="6">
        <v>82.18</v>
      </c>
      <c r="G21" s="6">
        <f t="shared" si="0"/>
        <v>54.79</v>
      </c>
      <c r="H21" s="6">
        <f t="shared" si="1"/>
        <v>27.4</v>
      </c>
      <c r="I21" s="6">
        <v>61.67</v>
      </c>
      <c r="J21" s="6">
        <f t="shared" si="2"/>
        <v>30.84</v>
      </c>
      <c r="K21" s="6">
        <f t="shared" si="3"/>
        <v>58.239999999999995</v>
      </c>
      <c r="L21" s="6">
        <v>5</v>
      </c>
      <c r="M21" s="6"/>
    </row>
    <row r="22" spans="1:13" ht="19.5" customHeight="1">
      <c r="A22" s="4">
        <v>16</v>
      </c>
      <c r="B22" s="2" t="s">
        <v>39</v>
      </c>
      <c r="C22" s="4" t="s">
        <v>40</v>
      </c>
      <c r="D22" s="4" t="s">
        <v>118</v>
      </c>
      <c r="E22" s="2" t="s">
        <v>38</v>
      </c>
      <c r="F22" s="6">
        <v>82.64</v>
      </c>
      <c r="G22" s="6">
        <f t="shared" si="0"/>
        <v>55.09</v>
      </c>
      <c r="H22" s="6">
        <f t="shared" si="1"/>
        <v>27.55</v>
      </c>
      <c r="I22" s="6">
        <v>60.67</v>
      </c>
      <c r="J22" s="6">
        <f t="shared" si="2"/>
        <v>30.34</v>
      </c>
      <c r="K22" s="6">
        <f t="shared" si="3"/>
        <v>57.89</v>
      </c>
      <c r="L22" s="6">
        <v>6</v>
      </c>
      <c r="M22" s="6"/>
    </row>
    <row r="23" spans="1:13" ht="19.5" customHeight="1">
      <c r="A23" s="4">
        <v>21</v>
      </c>
      <c r="B23" s="2" t="s">
        <v>47</v>
      </c>
      <c r="C23" s="4" t="s">
        <v>48</v>
      </c>
      <c r="D23" s="4" t="s">
        <v>123</v>
      </c>
      <c r="E23" s="2" t="s">
        <v>49</v>
      </c>
      <c r="F23" s="6">
        <v>86.29</v>
      </c>
      <c r="G23" s="6">
        <f t="shared" si="0"/>
        <v>57.53</v>
      </c>
      <c r="H23" s="6">
        <f t="shared" si="1"/>
        <v>28.77</v>
      </c>
      <c r="I23" s="6">
        <v>70.67</v>
      </c>
      <c r="J23" s="6">
        <f t="shared" si="2"/>
        <v>35.34</v>
      </c>
      <c r="K23" s="6">
        <f t="shared" si="3"/>
        <v>64.11</v>
      </c>
      <c r="L23" s="6">
        <v>1</v>
      </c>
      <c r="M23" s="6" t="s">
        <v>158</v>
      </c>
    </row>
    <row r="24" spans="1:13" ht="19.5" customHeight="1">
      <c r="A24" s="4">
        <v>22</v>
      </c>
      <c r="B24" s="2" t="s">
        <v>50</v>
      </c>
      <c r="C24" s="4" t="s">
        <v>51</v>
      </c>
      <c r="D24" s="4" t="s">
        <v>124</v>
      </c>
      <c r="E24" s="2" t="s">
        <v>49</v>
      </c>
      <c r="F24" s="6">
        <v>83.92</v>
      </c>
      <c r="G24" s="6">
        <f t="shared" si="0"/>
        <v>55.95</v>
      </c>
      <c r="H24" s="6">
        <f t="shared" si="1"/>
        <v>27.98</v>
      </c>
      <c r="I24" s="6">
        <v>0</v>
      </c>
      <c r="J24" s="6">
        <f t="shared" si="2"/>
        <v>0</v>
      </c>
      <c r="K24" s="6">
        <f t="shared" si="3"/>
        <v>27.98</v>
      </c>
      <c r="L24" s="6"/>
      <c r="M24" s="6" t="s">
        <v>157</v>
      </c>
    </row>
    <row r="25" spans="1:13" ht="19.5" customHeight="1">
      <c r="A25" s="4">
        <v>23</v>
      </c>
      <c r="B25" s="2" t="s">
        <v>52</v>
      </c>
      <c r="C25" s="4" t="s">
        <v>53</v>
      </c>
      <c r="D25" s="4" t="s">
        <v>125</v>
      </c>
      <c r="E25" s="2" t="s">
        <v>49</v>
      </c>
      <c r="F25" s="6">
        <v>80.85</v>
      </c>
      <c r="G25" s="6">
        <f t="shared" si="0"/>
        <v>53.9</v>
      </c>
      <c r="H25" s="6">
        <f t="shared" si="1"/>
        <v>26.95</v>
      </c>
      <c r="I25" s="6">
        <v>0</v>
      </c>
      <c r="J25" s="6">
        <f t="shared" si="2"/>
        <v>0</v>
      </c>
      <c r="K25" s="6">
        <f t="shared" si="3"/>
        <v>26.95</v>
      </c>
      <c r="L25" s="6"/>
      <c r="M25" s="6" t="s">
        <v>157</v>
      </c>
    </row>
    <row r="26" spans="1:13" ht="19.5" customHeight="1">
      <c r="A26" s="4">
        <v>24</v>
      </c>
      <c r="B26" s="2" t="s">
        <v>55</v>
      </c>
      <c r="C26" s="4" t="s">
        <v>56</v>
      </c>
      <c r="D26" s="4" t="s">
        <v>126</v>
      </c>
      <c r="E26" s="2" t="s">
        <v>54</v>
      </c>
      <c r="F26" s="6">
        <v>84.26</v>
      </c>
      <c r="G26" s="6">
        <f t="shared" si="0"/>
        <v>56.17</v>
      </c>
      <c r="H26" s="6">
        <f t="shared" si="1"/>
        <v>28.09</v>
      </c>
      <c r="I26" s="6">
        <v>82.33</v>
      </c>
      <c r="J26" s="6">
        <f t="shared" si="2"/>
        <v>41.17</v>
      </c>
      <c r="K26" s="6">
        <f t="shared" si="3"/>
        <v>69.26</v>
      </c>
      <c r="L26" s="6">
        <v>1</v>
      </c>
      <c r="M26" s="6" t="s">
        <v>158</v>
      </c>
    </row>
    <row r="27" spans="1:13" ht="19.5" customHeight="1">
      <c r="A27" s="4">
        <v>26</v>
      </c>
      <c r="B27" s="3" t="s">
        <v>98</v>
      </c>
      <c r="C27" s="3" t="s">
        <v>99</v>
      </c>
      <c r="D27" s="4" t="s">
        <v>128</v>
      </c>
      <c r="E27" s="3" t="s">
        <v>54</v>
      </c>
      <c r="F27" s="6">
        <v>76.11</v>
      </c>
      <c r="G27" s="6">
        <f t="shared" si="0"/>
        <v>50.74</v>
      </c>
      <c r="H27" s="6">
        <f t="shared" si="1"/>
        <v>25.37</v>
      </c>
      <c r="I27" s="6">
        <v>76</v>
      </c>
      <c r="J27" s="6">
        <f t="shared" si="2"/>
        <v>38</v>
      </c>
      <c r="K27" s="6">
        <f t="shared" si="3"/>
        <v>63.370000000000005</v>
      </c>
      <c r="L27" s="6">
        <v>2</v>
      </c>
      <c r="M27" s="6"/>
    </row>
    <row r="28" spans="1:13" ht="19.5" customHeight="1">
      <c r="A28" s="4">
        <v>25</v>
      </c>
      <c r="B28" s="2" t="s">
        <v>57</v>
      </c>
      <c r="C28" s="4" t="s">
        <v>58</v>
      </c>
      <c r="D28" s="4" t="s">
        <v>127</v>
      </c>
      <c r="E28" s="2" t="s">
        <v>54</v>
      </c>
      <c r="F28" s="6">
        <v>76.39</v>
      </c>
      <c r="G28" s="6">
        <f t="shared" si="0"/>
        <v>50.93</v>
      </c>
      <c r="H28" s="6">
        <f t="shared" si="1"/>
        <v>25.47</v>
      </c>
      <c r="I28" s="6">
        <v>70.67</v>
      </c>
      <c r="J28" s="6">
        <f t="shared" si="2"/>
        <v>35.34</v>
      </c>
      <c r="K28" s="6">
        <f t="shared" si="3"/>
        <v>60.81</v>
      </c>
      <c r="L28" s="6">
        <v>3</v>
      </c>
      <c r="M28" s="6"/>
    </row>
    <row r="29" spans="1:13" ht="19.5" customHeight="1">
      <c r="A29" s="4">
        <v>27</v>
      </c>
      <c r="B29" s="2" t="s">
        <v>60</v>
      </c>
      <c r="C29" s="4" t="s">
        <v>61</v>
      </c>
      <c r="D29" s="4" t="s">
        <v>129</v>
      </c>
      <c r="E29" s="2" t="s">
        <v>59</v>
      </c>
      <c r="F29" s="6">
        <v>92.32</v>
      </c>
      <c r="G29" s="6">
        <f t="shared" si="0"/>
        <v>61.55</v>
      </c>
      <c r="H29" s="6">
        <f t="shared" si="1"/>
        <v>30.78</v>
      </c>
      <c r="I29" s="6">
        <v>85</v>
      </c>
      <c r="J29" s="6">
        <f t="shared" si="2"/>
        <v>42.5</v>
      </c>
      <c r="K29" s="6">
        <f t="shared" si="3"/>
        <v>73.28</v>
      </c>
      <c r="L29" s="6">
        <v>1</v>
      </c>
      <c r="M29" s="6" t="s">
        <v>158</v>
      </c>
    </row>
    <row r="30" spans="1:13" ht="19.5" customHeight="1">
      <c r="A30" s="4">
        <v>29</v>
      </c>
      <c r="B30" s="2" t="s">
        <v>64</v>
      </c>
      <c r="C30" s="4" t="s">
        <v>65</v>
      </c>
      <c r="D30" s="4" t="s">
        <v>131</v>
      </c>
      <c r="E30" s="2" t="s">
        <v>59</v>
      </c>
      <c r="F30" s="6">
        <v>82.92</v>
      </c>
      <c r="G30" s="6">
        <f t="shared" si="0"/>
        <v>55.28</v>
      </c>
      <c r="H30" s="6">
        <f t="shared" si="1"/>
        <v>27.64</v>
      </c>
      <c r="I30" s="6">
        <v>74.33</v>
      </c>
      <c r="J30" s="6">
        <f t="shared" si="2"/>
        <v>37.17</v>
      </c>
      <c r="K30" s="6">
        <f t="shared" si="3"/>
        <v>64.81</v>
      </c>
      <c r="L30" s="6">
        <v>2</v>
      </c>
      <c r="M30" s="6" t="s">
        <v>158</v>
      </c>
    </row>
    <row r="31" spans="1:13" ht="19.5" customHeight="1">
      <c r="A31" s="4">
        <v>30</v>
      </c>
      <c r="B31" s="2" t="s">
        <v>96</v>
      </c>
      <c r="C31" s="4" t="s">
        <v>97</v>
      </c>
      <c r="D31" s="4" t="s">
        <v>132</v>
      </c>
      <c r="E31" s="2" t="s">
        <v>59</v>
      </c>
      <c r="F31" s="6">
        <v>72.25</v>
      </c>
      <c r="G31" s="6">
        <f t="shared" si="0"/>
        <v>48.17</v>
      </c>
      <c r="H31" s="6">
        <f t="shared" si="1"/>
        <v>24.09</v>
      </c>
      <c r="I31" s="6">
        <v>78.33</v>
      </c>
      <c r="J31" s="6">
        <f t="shared" si="2"/>
        <v>39.17</v>
      </c>
      <c r="K31" s="6">
        <f t="shared" si="3"/>
        <v>63.260000000000005</v>
      </c>
      <c r="L31" s="6">
        <v>3</v>
      </c>
      <c r="M31" s="6"/>
    </row>
    <row r="32" spans="1:13" ht="19.5" customHeight="1">
      <c r="A32" s="4">
        <v>28</v>
      </c>
      <c r="B32" s="2" t="s">
        <v>62</v>
      </c>
      <c r="C32" s="4" t="s">
        <v>63</v>
      </c>
      <c r="D32" s="4" t="s">
        <v>130</v>
      </c>
      <c r="E32" s="2" t="s">
        <v>59</v>
      </c>
      <c r="F32" s="6">
        <v>86.95</v>
      </c>
      <c r="G32" s="6">
        <f t="shared" si="0"/>
        <v>57.97</v>
      </c>
      <c r="H32" s="6">
        <f t="shared" si="1"/>
        <v>28.99</v>
      </c>
      <c r="I32" s="6">
        <v>0</v>
      </c>
      <c r="J32" s="6">
        <f t="shared" si="2"/>
        <v>0</v>
      </c>
      <c r="K32" s="6">
        <f t="shared" si="3"/>
        <v>28.99</v>
      </c>
      <c r="L32" s="6"/>
      <c r="M32" s="6" t="s">
        <v>157</v>
      </c>
    </row>
    <row r="33" spans="1:13" ht="19.5" customHeight="1">
      <c r="A33" s="4">
        <v>31</v>
      </c>
      <c r="B33" s="2" t="s">
        <v>66</v>
      </c>
      <c r="C33" s="4" t="s">
        <v>67</v>
      </c>
      <c r="D33" s="4" t="s">
        <v>133</v>
      </c>
      <c r="E33" s="7" t="s">
        <v>68</v>
      </c>
      <c r="F33" s="6">
        <v>95.53</v>
      </c>
      <c r="G33" s="6">
        <f aca="true" t="shared" si="4" ref="G33:G45">ROUND(F33/1.5,2)</f>
        <v>63.69</v>
      </c>
      <c r="H33" s="6">
        <f aca="true" t="shared" si="5" ref="H33:H45">ROUND(G33*50%,2)</f>
        <v>31.85</v>
      </c>
      <c r="I33" s="6">
        <v>83</v>
      </c>
      <c r="J33" s="6">
        <f aca="true" t="shared" si="6" ref="J33:J45">ROUND(I33*50%,2)</f>
        <v>41.5</v>
      </c>
      <c r="K33" s="6">
        <f aca="true" t="shared" si="7" ref="K33:K45">H33+J33</f>
        <v>73.35</v>
      </c>
      <c r="L33" s="6">
        <v>1</v>
      </c>
      <c r="M33" s="6" t="s">
        <v>158</v>
      </c>
    </row>
    <row r="34" spans="1:13" ht="19.5" customHeight="1">
      <c r="A34" s="4">
        <v>32</v>
      </c>
      <c r="B34" s="2" t="s">
        <v>69</v>
      </c>
      <c r="C34" s="4" t="s">
        <v>70</v>
      </c>
      <c r="D34" s="4" t="s">
        <v>134</v>
      </c>
      <c r="E34" s="2" t="s">
        <v>68</v>
      </c>
      <c r="F34" s="6">
        <v>88.66</v>
      </c>
      <c r="G34" s="6">
        <f t="shared" si="4"/>
        <v>59.11</v>
      </c>
      <c r="H34" s="6">
        <f t="shared" si="5"/>
        <v>29.56</v>
      </c>
      <c r="I34" s="6">
        <v>80</v>
      </c>
      <c r="J34" s="6">
        <f t="shared" si="6"/>
        <v>40</v>
      </c>
      <c r="K34" s="6">
        <f t="shared" si="7"/>
        <v>69.56</v>
      </c>
      <c r="L34" s="6">
        <v>2</v>
      </c>
      <c r="M34" s="6"/>
    </row>
    <row r="35" spans="1:13" ht="19.5" customHeight="1">
      <c r="A35" s="4">
        <v>33</v>
      </c>
      <c r="B35" s="2" t="s">
        <v>71</v>
      </c>
      <c r="C35" s="4" t="s">
        <v>72</v>
      </c>
      <c r="D35" s="4" t="s">
        <v>135</v>
      </c>
      <c r="E35" s="2" t="s">
        <v>68</v>
      </c>
      <c r="F35" s="6">
        <v>88.47</v>
      </c>
      <c r="G35" s="6">
        <f t="shared" si="4"/>
        <v>58.98</v>
      </c>
      <c r="H35" s="6">
        <f t="shared" si="5"/>
        <v>29.49</v>
      </c>
      <c r="I35" s="6">
        <v>0</v>
      </c>
      <c r="J35" s="6">
        <f t="shared" si="6"/>
        <v>0</v>
      </c>
      <c r="K35" s="6">
        <f t="shared" si="7"/>
        <v>29.49</v>
      </c>
      <c r="L35" s="6"/>
      <c r="M35" s="6" t="s">
        <v>157</v>
      </c>
    </row>
    <row r="36" spans="1:13" ht="19.5" customHeight="1">
      <c r="A36" s="4">
        <v>34</v>
      </c>
      <c r="B36" s="2" t="s">
        <v>73</v>
      </c>
      <c r="C36" s="4" t="s">
        <v>74</v>
      </c>
      <c r="D36" s="4" t="s">
        <v>136</v>
      </c>
      <c r="E36" s="2" t="s">
        <v>75</v>
      </c>
      <c r="F36" s="6">
        <v>99.56</v>
      </c>
      <c r="G36" s="6">
        <f t="shared" si="4"/>
        <v>66.37</v>
      </c>
      <c r="H36" s="6">
        <f t="shared" si="5"/>
        <v>33.19</v>
      </c>
      <c r="I36" s="6">
        <v>85.33</v>
      </c>
      <c r="J36" s="6">
        <f t="shared" si="6"/>
        <v>42.67</v>
      </c>
      <c r="K36" s="6">
        <f t="shared" si="7"/>
        <v>75.86</v>
      </c>
      <c r="L36" s="6">
        <v>1</v>
      </c>
      <c r="M36" s="6" t="s">
        <v>158</v>
      </c>
    </row>
    <row r="37" spans="1:13" ht="19.5" customHeight="1">
      <c r="A37" s="4">
        <v>35</v>
      </c>
      <c r="B37" s="2" t="s">
        <v>76</v>
      </c>
      <c r="C37" s="4" t="s">
        <v>77</v>
      </c>
      <c r="D37" s="4" t="s">
        <v>137</v>
      </c>
      <c r="E37" s="7" t="s">
        <v>75</v>
      </c>
      <c r="F37" s="6">
        <v>94.57</v>
      </c>
      <c r="G37" s="6">
        <f t="shared" si="4"/>
        <v>63.05</v>
      </c>
      <c r="H37" s="6">
        <f t="shared" si="5"/>
        <v>31.53</v>
      </c>
      <c r="I37" s="6">
        <v>0</v>
      </c>
      <c r="J37" s="6">
        <f t="shared" si="6"/>
        <v>0</v>
      </c>
      <c r="K37" s="6">
        <f t="shared" si="7"/>
        <v>31.53</v>
      </c>
      <c r="L37" s="6"/>
      <c r="M37" s="6" t="s">
        <v>157</v>
      </c>
    </row>
    <row r="38" spans="1:13" ht="19.5" customHeight="1">
      <c r="A38" s="4">
        <v>36</v>
      </c>
      <c r="B38" s="2" t="s">
        <v>78</v>
      </c>
      <c r="C38" s="4" t="s">
        <v>79</v>
      </c>
      <c r="D38" s="4" t="s">
        <v>138</v>
      </c>
      <c r="E38" s="2" t="s">
        <v>75</v>
      </c>
      <c r="F38" s="6">
        <v>85.24</v>
      </c>
      <c r="G38" s="6">
        <f t="shared" si="4"/>
        <v>56.83</v>
      </c>
      <c r="H38" s="6">
        <f t="shared" si="5"/>
        <v>28.42</v>
      </c>
      <c r="I38" s="6">
        <v>0</v>
      </c>
      <c r="J38" s="6">
        <f t="shared" si="6"/>
        <v>0</v>
      </c>
      <c r="K38" s="6">
        <f t="shared" si="7"/>
        <v>28.42</v>
      </c>
      <c r="L38" s="6"/>
      <c r="M38" s="6" t="s">
        <v>157</v>
      </c>
    </row>
    <row r="39" spans="1:13" ht="19.5" customHeight="1">
      <c r="A39" s="4">
        <v>37</v>
      </c>
      <c r="B39" s="2" t="s">
        <v>80</v>
      </c>
      <c r="C39" s="4" t="s">
        <v>81</v>
      </c>
      <c r="D39" s="4" t="s">
        <v>139</v>
      </c>
      <c r="E39" s="2" t="s">
        <v>82</v>
      </c>
      <c r="F39" s="6">
        <v>103.94</v>
      </c>
      <c r="G39" s="6">
        <f t="shared" si="4"/>
        <v>69.29</v>
      </c>
      <c r="H39" s="6">
        <f t="shared" si="5"/>
        <v>34.65</v>
      </c>
      <c r="I39" s="6">
        <v>86.67</v>
      </c>
      <c r="J39" s="6">
        <f t="shared" si="6"/>
        <v>43.34</v>
      </c>
      <c r="K39" s="6">
        <f t="shared" si="7"/>
        <v>77.99000000000001</v>
      </c>
      <c r="L39" s="6">
        <v>1</v>
      </c>
      <c r="M39" s="6" t="s">
        <v>158</v>
      </c>
    </row>
    <row r="40" spans="1:13" ht="19.5" customHeight="1">
      <c r="A40" s="4">
        <v>40</v>
      </c>
      <c r="B40" s="2" t="s">
        <v>87</v>
      </c>
      <c r="C40" s="4" t="s">
        <v>88</v>
      </c>
      <c r="D40" s="4" t="s">
        <v>142</v>
      </c>
      <c r="E40" s="2" t="s">
        <v>82</v>
      </c>
      <c r="F40" s="6">
        <v>93.8</v>
      </c>
      <c r="G40" s="6">
        <f t="shared" si="4"/>
        <v>62.53</v>
      </c>
      <c r="H40" s="6">
        <f t="shared" si="5"/>
        <v>31.27</v>
      </c>
      <c r="I40" s="6">
        <v>86</v>
      </c>
      <c r="J40" s="6">
        <f t="shared" si="6"/>
        <v>43</v>
      </c>
      <c r="K40" s="6">
        <f t="shared" si="7"/>
        <v>74.27</v>
      </c>
      <c r="L40" s="6">
        <v>2</v>
      </c>
      <c r="M40" s="6" t="s">
        <v>158</v>
      </c>
    </row>
    <row r="41" spans="1:13" ht="19.5" customHeight="1">
      <c r="A41" s="4">
        <v>39</v>
      </c>
      <c r="B41" s="2" t="s">
        <v>85</v>
      </c>
      <c r="C41" s="4" t="s">
        <v>86</v>
      </c>
      <c r="D41" s="4" t="s">
        <v>141</v>
      </c>
      <c r="E41" s="2" t="s">
        <v>82</v>
      </c>
      <c r="F41" s="6">
        <v>94.1</v>
      </c>
      <c r="G41" s="6">
        <f t="shared" si="4"/>
        <v>62.73</v>
      </c>
      <c r="H41" s="6">
        <f t="shared" si="5"/>
        <v>31.37</v>
      </c>
      <c r="I41" s="6">
        <v>83.67</v>
      </c>
      <c r="J41" s="6">
        <f t="shared" si="6"/>
        <v>41.84</v>
      </c>
      <c r="K41" s="6">
        <f t="shared" si="7"/>
        <v>73.21000000000001</v>
      </c>
      <c r="L41" s="6">
        <v>3</v>
      </c>
      <c r="M41" s="6"/>
    </row>
    <row r="42" spans="1:13" ht="19.5" customHeight="1">
      <c r="A42" s="4">
        <v>38</v>
      </c>
      <c r="B42" s="2" t="s">
        <v>83</v>
      </c>
      <c r="C42" s="4" t="s">
        <v>84</v>
      </c>
      <c r="D42" s="4" t="s">
        <v>140</v>
      </c>
      <c r="E42" s="2" t="s">
        <v>82</v>
      </c>
      <c r="F42" s="6">
        <v>99.84</v>
      </c>
      <c r="G42" s="6">
        <f t="shared" si="4"/>
        <v>66.56</v>
      </c>
      <c r="H42" s="6">
        <f t="shared" si="5"/>
        <v>33.28</v>
      </c>
      <c r="I42" s="6">
        <v>78.67</v>
      </c>
      <c r="J42" s="6">
        <f t="shared" si="6"/>
        <v>39.34</v>
      </c>
      <c r="K42" s="6">
        <f t="shared" si="7"/>
        <v>72.62</v>
      </c>
      <c r="L42" s="6">
        <v>4</v>
      </c>
      <c r="M42" s="6"/>
    </row>
    <row r="43" spans="1:13" ht="19.5" customHeight="1">
      <c r="A43" s="4">
        <v>42</v>
      </c>
      <c r="B43" s="2" t="s">
        <v>91</v>
      </c>
      <c r="C43" s="4" t="s">
        <v>92</v>
      </c>
      <c r="D43" s="4" t="s">
        <v>144</v>
      </c>
      <c r="E43" s="2" t="s">
        <v>82</v>
      </c>
      <c r="F43" s="6">
        <v>90.1</v>
      </c>
      <c r="G43" s="6">
        <f t="shared" si="4"/>
        <v>60.07</v>
      </c>
      <c r="H43" s="6">
        <f t="shared" si="5"/>
        <v>30.04</v>
      </c>
      <c r="I43" s="6">
        <v>83.67</v>
      </c>
      <c r="J43" s="6">
        <f t="shared" si="6"/>
        <v>41.84</v>
      </c>
      <c r="K43" s="6">
        <f t="shared" si="7"/>
        <v>71.88</v>
      </c>
      <c r="L43" s="6">
        <v>5</v>
      </c>
      <c r="M43" s="6"/>
    </row>
    <row r="44" spans="1:13" ht="19.5" customHeight="1">
      <c r="A44" s="4">
        <v>41</v>
      </c>
      <c r="B44" s="2" t="s">
        <v>89</v>
      </c>
      <c r="C44" s="4" t="s">
        <v>90</v>
      </c>
      <c r="D44" s="4" t="s">
        <v>143</v>
      </c>
      <c r="E44" s="2" t="s">
        <v>82</v>
      </c>
      <c r="F44" s="6">
        <v>90.44</v>
      </c>
      <c r="G44" s="6">
        <f t="shared" si="4"/>
        <v>60.29</v>
      </c>
      <c r="H44" s="6">
        <f t="shared" si="5"/>
        <v>30.15</v>
      </c>
      <c r="I44" s="6">
        <v>83.33</v>
      </c>
      <c r="J44" s="6">
        <f t="shared" si="6"/>
        <v>41.67</v>
      </c>
      <c r="K44" s="6">
        <f t="shared" si="7"/>
        <v>71.82</v>
      </c>
      <c r="L44" s="6">
        <v>6</v>
      </c>
      <c r="M44" s="6"/>
    </row>
    <row r="45" spans="1:13" ht="19.5" customHeight="1">
      <c r="A45" s="4">
        <v>43</v>
      </c>
      <c r="B45" s="2" t="s">
        <v>93</v>
      </c>
      <c r="C45" s="4" t="s">
        <v>94</v>
      </c>
      <c r="D45" s="4" t="s">
        <v>145</v>
      </c>
      <c r="E45" s="2" t="s">
        <v>95</v>
      </c>
      <c r="F45" s="6">
        <v>92.99</v>
      </c>
      <c r="G45" s="6">
        <f t="shared" si="4"/>
        <v>61.99</v>
      </c>
      <c r="H45" s="6">
        <f t="shared" si="5"/>
        <v>31</v>
      </c>
      <c r="I45" s="6">
        <v>83</v>
      </c>
      <c r="J45" s="6">
        <f t="shared" si="6"/>
        <v>41.5</v>
      </c>
      <c r="K45" s="6">
        <f t="shared" si="7"/>
        <v>72.5</v>
      </c>
      <c r="L45" s="6">
        <v>1</v>
      </c>
      <c r="M45" s="6" t="s">
        <v>158</v>
      </c>
    </row>
  </sheetData>
  <sheetProtection/>
  <autoFilter ref="A2:M45"/>
  <mergeCells count="1">
    <mergeCell ref="A1:M1"/>
  </mergeCells>
  <printOptions horizontalCentered="1"/>
  <pageMargins left="0.31496062992125984" right="0.31496062992125984" top="0.1968503937007874" bottom="0.35433070866141736" header="0.11811023622047245" footer="0.11811023622047245"/>
  <pageSetup fitToHeight="0" fitToWidth="1" horizontalDpi="600" verticalDpi="600" orientation="landscape" paperSize="9" scale="9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火</dc:creator>
  <cp:keywords/>
  <dc:description/>
  <cp:lastModifiedBy>lrs1</cp:lastModifiedBy>
  <cp:lastPrinted>2022-03-16T02:06:13Z</cp:lastPrinted>
  <dcterms:created xsi:type="dcterms:W3CDTF">2015-06-05T18:19:34Z</dcterms:created>
  <dcterms:modified xsi:type="dcterms:W3CDTF">2022-03-16T08:16:17Z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B974CFFC6D334B70B2854C6F01FF129A</vt:lpwstr>
  </property>
  <property fmtid="{D5CDD505-2E9C-101B-9397-08002B2CF9AE}" pid="3" name="KSOProductBuildVer">
    <vt:lpwstr>2052-11.1.0.11194</vt:lpwstr>
  </property>
</Properties>
</file>